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upa" sheetId="1" r:id="rId1"/>
  </sheets>
  <definedNames/>
  <calcPr fullCalcOnLoad="1"/>
</workbook>
</file>

<file path=xl/sharedStrings.xml><?xml version="1.0" encoding="utf-8"?>
<sst xmlns="http://schemas.openxmlformats.org/spreadsheetml/2006/main" count="172" uniqueCount="106">
  <si>
    <t>w piłce ręcznej</t>
  </si>
  <si>
    <t>:</t>
  </si>
  <si>
    <t>(</t>
  </si>
  <si>
    <t>)</t>
  </si>
  <si>
    <t>Lp.</t>
  </si>
  <si>
    <t>Klub</t>
  </si>
  <si>
    <t>Pkt.</t>
  </si>
  <si>
    <t>Bramki</t>
  </si>
  <si>
    <t>Miejsce</t>
  </si>
  <si>
    <t>Z</t>
  </si>
  <si>
    <t>P</t>
  </si>
  <si>
    <t>R</t>
  </si>
  <si>
    <t xml:space="preserve">          Tabela strzelców</t>
  </si>
  <si>
    <t>I</t>
  </si>
  <si>
    <t>II</t>
  </si>
  <si>
    <t xml:space="preserve">III </t>
  </si>
  <si>
    <t>Razem</t>
  </si>
  <si>
    <t xml:space="preserve">1. </t>
  </si>
  <si>
    <t xml:space="preserve">2. </t>
  </si>
  <si>
    <t xml:space="preserve">3. </t>
  </si>
  <si>
    <t xml:space="preserve">4. </t>
  </si>
  <si>
    <t xml:space="preserve"> - </t>
  </si>
  <si>
    <t>1/16 finałów  21-23 kwiecień 2017</t>
  </si>
  <si>
    <t>Mistrzostwa Polski Juniorów Młodszych</t>
  </si>
  <si>
    <t>Tarnów</t>
  </si>
  <si>
    <t>MKS PM MPEC Tarnów</t>
  </si>
  <si>
    <t>UKS Juvenia Rzeszów</t>
  </si>
  <si>
    <t>UKS Wilanowia Warszawa</t>
  </si>
  <si>
    <t>21.04.2017 (piątek)</t>
  </si>
  <si>
    <t>22.04.2017 (sobota)</t>
  </si>
  <si>
    <t>23.04.2017 (niedziela)</t>
  </si>
  <si>
    <t xml:space="preserve">          UKS Wilanowia Warszawa</t>
  </si>
  <si>
    <t xml:space="preserve">                           KS Vive Tauron Kielce</t>
  </si>
  <si>
    <t>Grupa G</t>
  </si>
  <si>
    <t>Robert Martyniuk</t>
  </si>
  <si>
    <t>Sędzia główny:</t>
  </si>
  <si>
    <t>MKS Tarnów</t>
  </si>
  <si>
    <t>UKS Juvenia</t>
  </si>
  <si>
    <t>UKS Wilanowia</t>
  </si>
  <si>
    <t>UKS Wilanowia W-wa</t>
  </si>
  <si>
    <t>MKS PM Tarnów</t>
  </si>
  <si>
    <t xml:space="preserve"> </t>
  </si>
  <si>
    <t>KS Vive Kielce I</t>
  </si>
  <si>
    <t>KS Vive Tauron Kielce I</t>
  </si>
  <si>
    <t>KS Vive KielceI</t>
  </si>
  <si>
    <r>
      <t xml:space="preserve">MPJMM/37 </t>
    </r>
    <r>
      <rPr>
        <sz val="10"/>
        <rFont val="Tahoma"/>
        <family val="2"/>
      </rPr>
      <t>godz. 18.30</t>
    </r>
    <r>
      <rPr>
        <b/>
        <sz val="10"/>
        <rFont val="Tahoma"/>
        <family val="2"/>
      </rPr>
      <t xml:space="preserve"> </t>
    </r>
  </si>
  <si>
    <r>
      <t xml:space="preserve">MPJMM/38 </t>
    </r>
    <r>
      <rPr>
        <sz val="10"/>
        <rFont val="Tahoma"/>
        <family val="2"/>
      </rPr>
      <t>godz. 20.00</t>
    </r>
    <r>
      <rPr>
        <b/>
        <sz val="10"/>
        <rFont val="Tahoma"/>
        <family val="2"/>
      </rPr>
      <t xml:space="preserve"> </t>
    </r>
  </si>
  <si>
    <r>
      <t xml:space="preserve">MPJMM/39  </t>
    </r>
    <r>
      <rPr>
        <sz val="10"/>
        <rFont val="Tahoma"/>
        <family val="2"/>
      </rPr>
      <t>godz. 12.00</t>
    </r>
    <r>
      <rPr>
        <b/>
        <sz val="10"/>
        <rFont val="Tahoma"/>
        <family val="2"/>
      </rPr>
      <t xml:space="preserve"> </t>
    </r>
  </si>
  <si>
    <r>
      <t xml:space="preserve">MPJMM/40  </t>
    </r>
    <r>
      <rPr>
        <sz val="10"/>
        <rFont val="Tahoma"/>
        <family val="2"/>
      </rPr>
      <t>godz. 13.45</t>
    </r>
    <r>
      <rPr>
        <b/>
        <sz val="10"/>
        <rFont val="Tahoma"/>
        <family val="2"/>
      </rPr>
      <t xml:space="preserve"> </t>
    </r>
  </si>
  <si>
    <r>
      <t xml:space="preserve">MPJMM/41  </t>
    </r>
    <r>
      <rPr>
        <sz val="10"/>
        <rFont val="Tahoma"/>
        <family val="2"/>
      </rPr>
      <t>godz. 10.00</t>
    </r>
    <r>
      <rPr>
        <b/>
        <sz val="10"/>
        <rFont val="Tahoma"/>
        <family val="2"/>
      </rPr>
      <t xml:space="preserve"> </t>
    </r>
  </si>
  <si>
    <r>
      <t xml:space="preserve">MPJMM/42  </t>
    </r>
    <r>
      <rPr>
        <sz val="10"/>
        <rFont val="Tahoma"/>
        <family val="2"/>
      </rPr>
      <t>godz. 11.45</t>
    </r>
    <r>
      <rPr>
        <b/>
        <sz val="10"/>
        <rFont val="Tahoma"/>
        <family val="2"/>
      </rPr>
      <t xml:space="preserve"> </t>
    </r>
  </si>
  <si>
    <t>sędz. Krzysztof Jac - Marcin Wrona</t>
  </si>
  <si>
    <t>sędz. Michał Fabryczny - Jakub Rawicki</t>
  </si>
  <si>
    <t>Gołąbek Kacper</t>
  </si>
  <si>
    <t>Krawczyk Jakub</t>
  </si>
  <si>
    <t>Wegenko Cezary</t>
  </si>
  <si>
    <t>Basa Jakub</t>
  </si>
  <si>
    <t>Mazur Patryk</t>
  </si>
  <si>
    <t>Wojciechowski Damian</t>
  </si>
  <si>
    <t>Włodarski Michał</t>
  </si>
  <si>
    <t>Litwin Dawid</t>
  </si>
  <si>
    <t>Kurek Patryk</t>
  </si>
  <si>
    <t>Matuszewski Krzysztof</t>
  </si>
  <si>
    <t>Wołowiec Hubert</t>
  </si>
  <si>
    <t>Szyc Aleksy</t>
  </si>
  <si>
    <t>Ulak Michał</t>
  </si>
  <si>
    <t>Pyjor Dominik</t>
  </si>
  <si>
    <t>Kruczek Jakub</t>
  </si>
  <si>
    <t>Warchoł Bartosz</t>
  </si>
  <si>
    <t>Kosek Jakub</t>
  </si>
  <si>
    <t>Barczak Bartosz</t>
  </si>
  <si>
    <t>Sus Jakub</t>
  </si>
  <si>
    <t>Guściora Konrad</t>
  </si>
  <si>
    <t>Laskowski Marcin</t>
  </si>
  <si>
    <t>Mazurek Nikodem</t>
  </si>
  <si>
    <t>Woźniak Filip</t>
  </si>
  <si>
    <t>Pawłowski Kacper</t>
  </si>
  <si>
    <t>Starzyk Michał</t>
  </si>
  <si>
    <t>Daumont Konrad</t>
  </si>
  <si>
    <t>Wicherek Andrzej</t>
  </si>
  <si>
    <t>Wojdan Mateusz</t>
  </si>
  <si>
    <t>Musiał Tomasz</t>
  </si>
  <si>
    <t>Sanek Konrad</t>
  </si>
  <si>
    <t>Grzesik Maksymilian</t>
  </si>
  <si>
    <t>Basierak Jakub</t>
  </si>
  <si>
    <t>Urbanowski Dominik</t>
  </si>
  <si>
    <t>Mazur Bartłomiej</t>
  </si>
  <si>
    <t>Grudzień Tomasz</t>
  </si>
  <si>
    <t>Kanclerski Kuba</t>
  </si>
  <si>
    <t>Porębski Mateusz</t>
  </si>
  <si>
    <t>Porębski Szymon</t>
  </si>
  <si>
    <t>Paw Bartosz</t>
  </si>
  <si>
    <t>Czarnik Szymon</t>
  </si>
  <si>
    <t>Kwarciński Patryk</t>
  </si>
  <si>
    <t>Klamrzyński Oskar</t>
  </si>
  <si>
    <t>Gołda Błażej</t>
  </si>
  <si>
    <t>Urban-Zając Oskar</t>
  </si>
  <si>
    <t xml:space="preserve"> Komunikat końcowy</t>
  </si>
  <si>
    <t xml:space="preserve">                                                             Sędzia główny turnieju: Robert Martyniuk</t>
  </si>
  <si>
    <t>0-6</t>
  </si>
  <si>
    <t>2.-4</t>
  </si>
  <si>
    <t>Dąbrowski Oskar</t>
  </si>
  <si>
    <t>Tenczyński Jan</t>
  </si>
  <si>
    <t>6-0</t>
  </si>
  <si>
    <t>4.-2</t>
  </si>
  <si>
    <t>Do 1/8 finału MPJMM awansowały drużyny: 1. MKS PM MPEC Tarnów  2. KS VIVE Tauron Kielce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</si>
</sst>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omic Sans MS"/>
      <family val="4"/>
    </font>
    <font>
      <b/>
      <sz val="14"/>
      <name val="Bookman Old Style"/>
      <family val="1"/>
    </font>
    <font>
      <b/>
      <sz val="12"/>
      <name val="Comic Sans MS"/>
      <family val="4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name val="Tahoma"/>
      <family val="2"/>
    </font>
    <font>
      <b/>
      <sz val="12"/>
      <name val="Verdan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9"/>
      <name val="Tahoma"/>
      <family val="2"/>
    </font>
    <font>
      <b/>
      <i/>
      <sz val="8"/>
      <name val="Tahoma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i/>
      <sz val="9"/>
      <color indexed="17"/>
      <name val="Arial"/>
      <family val="2"/>
    </font>
    <font>
      <sz val="8"/>
      <color indexed="50"/>
      <name val="Arial"/>
      <family val="2"/>
    </font>
    <font>
      <i/>
      <sz val="8"/>
      <name val="Comic Sans MS"/>
      <family val="4"/>
    </font>
    <font>
      <sz val="10"/>
      <name val="Verdana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5"/>
      </left>
      <right>
        <color indexed="63"/>
      </right>
      <top style="hair">
        <color indexed="25"/>
      </top>
      <bottom style="hair">
        <color indexed="25"/>
      </bottom>
    </border>
    <border>
      <left>
        <color indexed="63"/>
      </left>
      <right>
        <color indexed="63"/>
      </right>
      <top style="hair">
        <color indexed="25"/>
      </top>
      <bottom style="hair">
        <color indexed="25"/>
      </bottom>
    </border>
    <border>
      <left>
        <color indexed="63"/>
      </left>
      <right style="hair">
        <color indexed="25"/>
      </right>
      <top style="hair">
        <color indexed="25"/>
      </top>
      <bottom style="hair">
        <color indexed="25"/>
      </bottom>
    </border>
    <border>
      <left style="hair">
        <color indexed="8"/>
      </left>
      <right>
        <color indexed="63"/>
      </right>
      <top style="hair">
        <color indexed="25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5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25"/>
      </top>
      <bottom style="hair">
        <color indexed="8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5"/>
      </left>
      <right style="hair">
        <color indexed="25"/>
      </right>
      <top style="hair">
        <color indexed="25"/>
      </top>
      <bottom style="hair">
        <color indexed="2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164" fontId="29" fillId="22" borderId="0" xfId="0" applyNumberFormat="1" applyFont="1" applyFill="1" applyBorder="1" applyAlignment="1">
      <alignment horizontal="right" vertical="center"/>
    </xf>
    <xf numFmtId="164" fontId="29" fillId="22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164" fontId="28" fillId="22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64" fontId="29" fillId="22" borderId="10" xfId="0" applyNumberFormat="1" applyFont="1" applyFill="1" applyBorder="1" applyAlignment="1">
      <alignment horizontal="right" vertical="center"/>
    </xf>
    <xf numFmtId="164" fontId="29" fillId="22" borderId="10" xfId="0" applyNumberFormat="1" applyFont="1" applyFill="1" applyBorder="1" applyAlignment="1">
      <alignment horizontal="left" vertical="center"/>
    </xf>
    <xf numFmtId="164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164" fontId="29" fillId="22" borderId="0" xfId="0" applyNumberFormat="1" applyFont="1" applyFill="1" applyAlignment="1">
      <alignment horizontal="right" vertical="center"/>
    </xf>
    <xf numFmtId="164" fontId="29" fillId="22" borderId="0" xfId="0" applyNumberFormat="1" applyFont="1" applyFill="1" applyAlignment="1">
      <alignment horizontal="left" vertical="center"/>
    </xf>
    <xf numFmtId="164" fontId="29" fillId="22" borderId="11" xfId="0" applyNumberFormat="1" applyFont="1" applyFill="1" applyBorder="1" applyAlignment="1">
      <alignment horizontal="right" vertical="center"/>
    </xf>
    <xf numFmtId="164" fontId="29" fillId="22" borderId="11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26" fillId="0" borderId="12" xfId="0" applyNumberFormat="1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right" vertical="center"/>
    </xf>
    <xf numFmtId="164" fontId="28" fillId="0" borderId="13" xfId="0" applyNumberFormat="1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left" vertical="center"/>
    </xf>
    <xf numFmtId="164" fontId="28" fillId="0" borderId="13" xfId="0" applyNumberFormat="1" applyFont="1" applyBorder="1" applyAlignment="1">
      <alignment horizontal="right" vertical="center"/>
    </xf>
    <xf numFmtId="164" fontId="28" fillId="0" borderId="13" xfId="0" applyNumberFormat="1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35" fillId="0" borderId="0" xfId="0" applyFont="1" applyAlignment="1">
      <alignment/>
    </xf>
    <xf numFmtId="164" fontId="28" fillId="0" borderId="12" xfId="0" applyNumberFormat="1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0" fontId="36" fillId="0" borderId="15" xfId="0" applyFont="1" applyBorder="1" applyAlignment="1" applyProtection="1">
      <alignment horizontal="center" vertical="center"/>
      <protection/>
    </xf>
    <xf numFmtId="0" fontId="36" fillId="0" borderId="16" xfId="0" applyFont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center" vertical="center"/>
      <protection/>
    </xf>
    <xf numFmtId="0" fontId="3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0" fillId="0" borderId="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164" fontId="28" fillId="0" borderId="0" xfId="0" applyNumberFormat="1" applyFont="1" applyFill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vertical="center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25" fillId="24" borderId="0" xfId="0" applyFont="1" applyFill="1" applyAlignment="1">
      <alignment horizontal="left"/>
    </xf>
    <xf numFmtId="0" fontId="29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34" fillId="2" borderId="13" xfId="0" applyNumberFormat="1" applyFont="1" applyFill="1" applyBorder="1" applyAlignment="1">
      <alignment horizontal="center" vertical="center"/>
    </xf>
    <xf numFmtId="164" fontId="34" fillId="2" borderId="26" xfId="0" applyNumberFormat="1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1076325</xdr:colOff>
      <xdr:row>4</xdr:row>
      <xdr:rowOff>152400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85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zoomScalePageLayoutView="0" workbookViewId="0" topLeftCell="A1">
      <selection activeCell="E57" sqref="E57"/>
    </sheetView>
  </sheetViews>
  <sheetFormatPr defaultColWidth="9.140625" defaultRowHeight="12.75"/>
  <cols>
    <col min="1" max="1" width="3.8515625" style="0" bestFit="1" customWidth="1"/>
    <col min="2" max="2" width="21.57421875" style="0" customWidth="1"/>
    <col min="3" max="3" width="16.57421875" style="0" bestFit="1" customWidth="1"/>
    <col min="4" max="4" width="2.8515625" style="0" bestFit="1" customWidth="1"/>
    <col min="5" max="5" width="15.8515625" style="0" bestFit="1" customWidth="1"/>
    <col min="6" max="7" width="4.28125" style="0" customWidth="1"/>
    <col min="8" max="8" width="4.28125" style="1" customWidth="1"/>
    <col min="9" max="17" width="4.28125" style="0" customWidth="1"/>
    <col min="18" max="18" width="4.7109375" style="0" customWidth="1"/>
    <col min="19" max="19" width="2.8515625" style="0" customWidth="1"/>
    <col min="20" max="20" width="7.421875" style="0" bestFit="1" customWidth="1"/>
    <col min="21" max="21" width="4.140625" style="0" customWidth="1"/>
    <col min="22" max="22" width="4.00390625" style="2" bestFit="1" customWidth="1"/>
    <col min="23" max="23" width="4.140625" style="0" customWidth="1"/>
    <col min="24" max="24" width="3.7109375" style="0" customWidth="1"/>
    <col min="25" max="25" width="5.8515625" style="0" customWidth="1"/>
    <col min="26" max="27" width="3.7109375" style="0" customWidth="1"/>
    <col min="28" max="28" width="6.7109375" style="0" bestFit="1" customWidth="1"/>
    <col min="29" max="53" width="3.7109375" style="0" customWidth="1"/>
  </cols>
  <sheetData>
    <row r="1" spans="3:32" ht="22.5">
      <c r="C1" s="107" t="s">
        <v>23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4"/>
      <c r="AB1" s="4"/>
      <c r="AC1" s="4"/>
      <c r="AD1" s="4"/>
      <c r="AE1" s="4"/>
      <c r="AF1" s="4"/>
    </row>
    <row r="2" spans="2:32" ht="22.5">
      <c r="B2" s="3"/>
      <c r="C2" s="107" t="s">
        <v>0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67"/>
      <c r="P2" s="67"/>
      <c r="Q2" s="67"/>
      <c r="R2" s="67"/>
      <c r="S2" s="67"/>
      <c r="T2" s="67"/>
      <c r="U2" s="67"/>
      <c r="V2" s="3"/>
      <c r="W2" s="3"/>
      <c r="X2" s="3"/>
      <c r="Y2" s="3"/>
      <c r="Z2" s="3"/>
      <c r="AA2" s="4"/>
      <c r="AB2" s="4"/>
      <c r="AC2" s="4"/>
      <c r="AD2" s="4"/>
      <c r="AE2" s="4"/>
      <c r="AF2" s="4"/>
    </row>
    <row r="3" spans="3:25" s="5" customFormat="1" ht="15" customHeight="1">
      <c r="C3" s="110" t="s">
        <v>22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61"/>
      <c r="P3" s="61"/>
      <c r="Q3" s="61"/>
      <c r="R3" s="61"/>
      <c r="V3" s="6"/>
      <c r="W3" s="6"/>
      <c r="X3" s="6"/>
      <c r="Y3" s="6"/>
    </row>
    <row r="4" spans="3:22" s="5" customFormat="1" ht="15" customHeight="1">
      <c r="C4" s="111" t="s">
        <v>24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S4" s="7"/>
      <c r="V4" s="1"/>
    </row>
    <row r="5" spans="6:22" s="5" customFormat="1" ht="15" customHeight="1">
      <c r="F5" s="5" t="s">
        <v>33</v>
      </c>
      <c r="H5" s="1"/>
      <c r="L5" s="8"/>
      <c r="M5" s="7"/>
      <c r="N5" s="7"/>
      <c r="O5" s="7"/>
      <c r="P5" s="7"/>
      <c r="Q5" s="7"/>
      <c r="R5" s="7"/>
      <c r="S5" s="7"/>
      <c r="V5" s="1"/>
    </row>
    <row r="6" spans="3:22" s="5" customFormat="1" ht="15" customHeight="1">
      <c r="C6" s="108" t="s">
        <v>97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68"/>
      <c r="P6" s="68"/>
      <c r="V6" s="1"/>
    </row>
    <row r="7" spans="1:22" s="5" customFormat="1" ht="15" customHeight="1">
      <c r="A7" s="9" t="s">
        <v>17</v>
      </c>
      <c r="B7" s="72" t="s">
        <v>25</v>
      </c>
      <c r="D7"/>
      <c r="E7" s="10"/>
      <c r="F7" s="10"/>
      <c r="G7" s="10"/>
      <c r="H7" s="11"/>
      <c r="I7" s="12"/>
      <c r="V7" s="1"/>
    </row>
    <row r="8" spans="1:22" s="5" customFormat="1" ht="15" customHeight="1">
      <c r="A8" s="9" t="s">
        <v>18</v>
      </c>
      <c r="B8" s="72" t="s">
        <v>43</v>
      </c>
      <c r="C8" s="5" t="s">
        <v>41</v>
      </c>
      <c r="D8"/>
      <c r="E8" s="10"/>
      <c r="F8" s="10"/>
      <c r="G8" s="10"/>
      <c r="H8" s="11"/>
      <c r="I8" s="12"/>
      <c r="V8" s="1"/>
    </row>
    <row r="9" spans="1:22" s="5" customFormat="1" ht="15" customHeight="1">
      <c r="A9" s="9" t="s">
        <v>19</v>
      </c>
      <c r="B9" s="72" t="s">
        <v>26</v>
      </c>
      <c r="D9"/>
      <c r="E9" s="10"/>
      <c r="F9" s="10"/>
      <c r="G9" s="10"/>
      <c r="H9" s="11"/>
      <c r="I9" s="12"/>
      <c r="V9" s="1"/>
    </row>
    <row r="10" spans="1:22" s="5" customFormat="1" ht="15" customHeight="1">
      <c r="A10" s="9" t="s">
        <v>20</v>
      </c>
      <c r="B10" s="72" t="s">
        <v>27</v>
      </c>
      <c r="D10"/>
      <c r="E10" s="10"/>
      <c r="F10" s="10"/>
      <c r="G10" s="10"/>
      <c r="H10" s="11"/>
      <c r="I10" s="12"/>
      <c r="V10" s="1"/>
    </row>
    <row r="11" spans="8:22" s="5" customFormat="1" ht="13.5" customHeight="1">
      <c r="H11" s="1"/>
      <c r="V11" s="1"/>
    </row>
    <row r="12" spans="2:22" s="16" customFormat="1" ht="15" customHeight="1">
      <c r="B12" s="13" t="s">
        <v>28</v>
      </c>
      <c r="C12" s="14"/>
      <c r="D12" s="14"/>
      <c r="E12" s="14"/>
      <c r="F12" s="14"/>
      <c r="G12" s="14"/>
      <c r="H12" s="15"/>
      <c r="V12" s="15"/>
    </row>
    <row r="13" spans="2:16" s="16" customFormat="1" ht="15" customHeight="1">
      <c r="B13" s="17" t="s">
        <v>45</v>
      </c>
      <c r="C13" s="9" t="s">
        <v>42</v>
      </c>
      <c r="D13" s="14" t="s">
        <v>21</v>
      </c>
      <c r="E13" s="9" t="str">
        <f>B9</f>
        <v>UKS Juvenia Rzeszów</v>
      </c>
      <c r="G13" s="18">
        <v>42</v>
      </c>
      <c r="H13" s="22" t="s">
        <v>1</v>
      </c>
      <c r="I13" s="19">
        <v>19</v>
      </c>
      <c r="K13" s="20" t="s">
        <v>2</v>
      </c>
      <c r="L13" s="21">
        <v>19</v>
      </c>
      <c r="M13" s="22" t="s">
        <v>1</v>
      </c>
      <c r="N13" s="21">
        <v>14</v>
      </c>
      <c r="O13" s="23" t="s">
        <v>3</v>
      </c>
      <c r="P13" s="16" t="s">
        <v>51</v>
      </c>
    </row>
    <row r="14" spans="2:16" s="16" customFormat="1" ht="15" customHeight="1">
      <c r="B14" s="17" t="s">
        <v>46</v>
      </c>
      <c r="C14" s="9" t="s">
        <v>40</v>
      </c>
      <c r="D14" s="14" t="s">
        <v>21</v>
      </c>
      <c r="E14" s="9" t="s">
        <v>39</v>
      </c>
      <c r="G14" s="24">
        <v>32</v>
      </c>
      <c r="H14" s="69" t="s">
        <v>1</v>
      </c>
      <c r="I14" s="25">
        <v>21</v>
      </c>
      <c r="K14" s="20" t="s">
        <v>2</v>
      </c>
      <c r="L14" s="21">
        <v>15</v>
      </c>
      <c r="M14" s="22" t="s">
        <v>1</v>
      </c>
      <c r="N14" s="21">
        <v>11</v>
      </c>
      <c r="O14" s="23" t="s">
        <v>3</v>
      </c>
      <c r="P14" s="16" t="s">
        <v>52</v>
      </c>
    </row>
    <row r="15" spans="3:15" s="16" customFormat="1" ht="9.75" customHeight="1">
      <c r="C15" s="78"/>
      <c r="E15" s="9"/>
      <c r="G15" s="26"/>
      <c r="H15" s="15"/>
      <c r="I15" s="27"/>
      <c r="L15" s="28"/>
      <c r="M15" s="15"/>
      <c r="N15" s="64"/>
      <c r="O15" s="23"/>
    </row>
    <row r="16" spans="2:15" s="16" customFormat="1" ht="15" customHeight="1">
      <c r="B16" s="29" t="s">
        <v>29</v>
      </c>
      <c r="C16" s="9"/>
      <c r="D16" s="14"/>
      <c r="E16" s="9"/>
      <c r="F16" s="14"/>
      <c r="G16" s="26"/>
      <c r="H16" s="15"/>
      <c r="I16" s="27"/>
      <c r="L16" s="28"/>
      <c r="M16" s="15"/>
      <c r="N16" s="64"/>
      <c r="O16" s="23"/>
    </row>
    <row r="17" spans="2:16" s="16" customFormat="1" ht="15" customHeight="1">
      <c r="B17" s="17" t="s">
        <v>47</v>
      </c>
      <c r="C17" s="9" t="s">
        <v>39</v>
      </c>
      <c r="D17" s="14" t="s">
        <v>21</v>
      </c>
      <c r="E17" s="9" t="s">
        <v>42</v>
      </c>
      <c r="F17" s="14"/>
      <c r="G17" s="30">
        <v>25</v>
      </c>
      <c r="H17" s="22" t="s">
        <v>1</v>
      </c>
      <c r="I17" s="31">
        <v>33</v>
      </c>
      <c r="K17" s="20" t="s">
        <v>2</v>
      </c>
      <c r="L17" s="21">
        <v>14</v>
      </c>
      <c r="M17" s="22" t="s">
        <v>1</v>
      </c>
      <c r="N17" s="21">
        <v>15</v>
      </c>
      <c r="O17" s="23" t="s">
        <v>3</v>
      </c>
      <c r="P17" s="16" t="s">
        <v>51</v>
      </c>
    </row>
    <row r="18" spans="2:16" s="16" customFormat="1" ht="15" customHeight="1">
      <c r="B18" s="17" t="s">
        <v>48</v>
      </c>
      <c r="C18" s="9" t="s">
        <v>40</v>
      </c>
      <c r="D18" s="14" t="s">
        <v>21</v>
      </c>
      <c r="E18" s="9" t="str">
        <f>B9</f>
        <v>UKS Juvenia Rzeszów</v>
      </c>
      <c r="F18" s="14"/>
      <c r="G18" s="32">
        <v>33</v>
      </c>
      <c r="H18" s="70" t="s">
        <v>1</v>
      </c>
      <c r="I18" s="33">
        <v>19</v>
      </c>
      <c r="K18" s="20" t="s">
        <v>2</v>
      </c>
      <c r="L18" s="21">
        <v>20</v>
      </c>
      <c r="M18" s="22" t="s">
        <v>1</v>
      </c>
      <c r="N18" s="21">
        <v>5</v>
      </c>
      <c r="O18" s="23" t="s">
        <v>3</v>
      </c>
      <c r="P18" s="16" t="s">
        <v>52</v>
      </c>
    </row>
    <row r="19" spans="2:15" s="16" customFormat="1" ht="9.75" customHeight="1">
      <c r="B19" s="14"/>
      <c r="C19" s="9"/>
      <c r="D19" s="14"/>
      <c r="E19" s="9"/>
      <c r="F19" s="14"/>
      <c r="G19" s="28"/>
      <c r="H19" s="15"/>
      <c r="I19" s="27"/>
      <c r="K19" s="20"/>
      <c r="L19" s="28"/>
      <c r="M19" s="15"/>
      <c r="N19" s="64"/>
      <c r="O19" s="23"/>
    </row>
    <row r="20" spans="2:15" s="16" customFormat="1" ht="15" customHeight="1">
      <c r="B20" s="29" t="s">
        <v>30</v>
      </c>
      <c r="C20" s="9"/>
      <c r="D20" s="14"/>
      <c r="E20" s="9"/>
      <c r="F20" s="14"/>
      <c r="G20" s="28"/>
      <c r="H20" s="15"/>
      <c r="I20" s="27"/>
      <c r="K20" s="20"/>
      <c r="L20" s="28"/>
      <c r="M20" s="15"/>
      <c r="N20" s="64"/>
      <c r="O20" s="23"/>
    </row>
    <row r="21" spans="2:16" s="16" customFormat="1" ht="15" customHeight="1">
      <c r="B21" s="17" t="s">
        <v>49</v>
      </c>
      <c r="C21" s="9" t="str">
        <f>B9</f>
        <v>UKS Juvenia Rzeszów</v>
      </c>
      <c r="D21" s="14" t="s">
        <v>21</v>
      </c>
      <c r="E21" s="9" t="s">
        <v>39</v>
      </c>
      <c r="F21" s="14"/>
      <c r="G21" s="30">
        <v>23</v>
      </c>
      <c r="H21" s="22" t="s">
        <v>1</v>
      </c>
      <c r="I21" s="31">
        <v>35</v>
      </c>
      <c r="K21" s="20" t="s">
        <v>2</v>
      </c>
      <c r="L21" s="21">
        <v>8</v>
      </c>
      <c r="M21" s="22" t="s">
        <v>1</v>
      </c>
      <c r="N21" s="21">
        <v>17</v>
      </c>
      <c r="O21" s="23" t="s">
        <v>3</v>
      </c>
      <c r="P21" s="16" t="s">
        <v>51</v>
      </c>
    </row>
    <row r="22" spans="2:16" s="16" customFormat="1" ht="15" customHeight="1">
      <c r="B22" s="17" t="s">
        <v>50</v>
      </c>
      <c r="C22" s="9" t="s">
        <v>40</v>
      </c>
      <c r="D22" s="14" t="s">
        <v>21</v>
      </c>
      <c r="E22" s="9" t="s">
        <v>42</v>
      </c>
      <c r="F22" s="14"/>
      <c r="G22" s="32">
        <v>30</v>
      </c>
      <c r="H22" s="70" t="s">
        <v>1</v>
      </c>
      <c r="I22" s="33">
        <v>20</v>
      </c>
      <c r="K22" s="20" t="s">
        <v>2</v>
      </c>
      <c r="L22" s="21">
        <v>14</v>
      </c>
      <c r="M22" s="22" t="s">
        <v>1</v>
      </c>
      <c r="N22" s="21">
        <v>12</v>
      </c>
      <c r="O22" s="23" t="s">
        <v>3</v>
      </c>
      <c r="P22" s="16" t="s">
        <v>52</v>
      </c>
    </row>
    <row r="23" spans="2:24" s="35" customFormat="1" ht="15" customHeight="1">
      <c r="B23" s="34"/>
      <c r="D23" s="14"/>
      <c r="E23" s="36"/>
      <c r="F23" s="36"/>
      <c r="H23" s="37"/>
      <c r="P23" s="37"/>
      <c r="Q23" s="38"/>
      <c r="R23" s="37"/>
      <c r="S23" s="39"/>
      <c r="T23" s="40"/>
      <c r="U23" s="37"/>
      <c r="V23" s="41"/>
      <c r="W23" s="37"/>
      <c r="X23" s="42"/>
    </row>
    <row r="24" spans="8:22" s="5" customFormat="1" ht="9.75" customHeight="1">
      <c r="H24" s="1"/>
      <c r="V24" s="1"/>
    </row>
    <row r="25" spans="1:24" s="44" customFormat="1" ht="15" customHeight="1">
      <c r="A25" s="43" t="s">
        <v>4</v>
      </c>
      <c r="B25" s="115" t="s">
        <v>5</v>
      </c>
      <c r="C25" s="115"/>
      <c r="D25" s="115"/>
      <c r="E25" s="116"/>
      <c r="F25" s="98" t="s">
        <v>36</v>
      </c>
      <c r="G25" s="99"/>
      <c r="H25" s="100"/>
      <c r="I25" s="98" t="s">
        <v>44</v>
      </c>
      <c r="J25" s="99"/>
      <c r="K25" s="100"/>
      <c r="L25" s="98" t="s">
        <v>37</v>
      </c>
      <c r="M25" s="99"/>
      <c r="N25" s="100"/>
      <c r="O25" s="98" t="s">
        <v>38</v>
      </c>
      <c r="P25" s="99"/>
      <c r="Q25" s="100"/>
      <c r="R25" s="98" t="s">
        <v>6</v>
      </c>
      <c r="S25" s="100"/>
      <c r="T25" s="98" t="s">
        <v>7</v>
      </c>
      <c r="U25" s="99"/>
      <c r="V25" s="100"/>
      <c r="W25" s="62" t="s">
        <v>8</v>
      </c>
      <c r="X25" s="63"/>
    </row>
    <row r="26" spans="1:28" s="5" customFormat="1" ht="18" customHeight="1">
      <c r="A26" s="45">
        <v>1</v>
      </c>
      <c r="B26" s="101" t="str">
        <f>B7</f>
        <v>MKS PM MPEC Tarnów</v>
      </c>
      <c r="C26" s="102"/>
      <c r="D26" s="102"/>
      <c r="E26" s="102"/>
      <c r="F26" s="103" t="s">
        <v>9</v>
      </c>
      <c r="G26" s="104"/>
      <c r="H26" s="105"/>
      <c r="I26" s="46">
        <v>30</v>
      </c>
      <c r="J26" s="47" t="s">
        <v>1</v>
      </c>
      <c r="K26" s="48">
        <v>20</v>
      </c>
      <c r="L26" s="49">
        <v>33</v>
      </c>
      <c r="M26" s="47" t="s">
        <v>1</v>
      </c>
      <c r="N26" s="50">
        <v>19</v>
      </c>
      <c r="O26" s="46">
        <v>32</v>
      </c>
      <c r="P26" s="47" t="s">
        <v>1</v>
      </c>
      <c r="Q26" s="48">
        <v>21</v>
      </c>
      <c r="R26" s="106" t="s">
        <v>103</v>
      </c>
      <c r="S26" s="106"/>
      <c r="T26" s="47">
        <f>SUM(I26+L26+O26)</f>
        <v>95</v>
      </c>
      <c r="U26" s="51" t="s">
        <v>1</v>
      </c>
      <c r="V26" s="47">
        <f>SUM(K26+N26+Q26)</f>
        <v>60</v>
      </c>
      <c r="W26" s="114">
        <v>1</v>
      </c>
      <c r="X26" s="114"/>
      <c r="AB26" s="71"/>
    </row>
    <row r="27" spans="1:36" s="5" customFormat="1" ht="18" customHeight="1">
      <c r="A27" s="45">
        <v>2</v>
      </c>
      <c r="B27" s="101" t="str">
        <f>B8</f>
        <v>KS Vive Tauron Kielce I</v>
      </c>
      <c r="C27" s="102"/>
      <c r="D27" s="102"/>
      <c r="E27" s="102"/>
      <c r="F27" s="46">
        <f>K26</f>
        <v>20</v>
      </c>
      <c r="G27" s="47" t="s">
        <v>1</v>
      </c>
      <c r="H27" s="48">
        <f>I26</f>
        <v>30</v>
      </c>
      <c r="I27" s="113" t="s">
        <v>10</v>
      </c>
      <c r="J27" s="113"/>
      <c r="K27" s="113"/>
      <c r="L27" s="49">
        <v>42</v>
      </c>
      <c r="M27" s="47" t="s">
        <v>1</v>
      </c>
      <c r="N27" s="50">
        <v>19</v>
      </c>
      <c r="O27" s="46">
        <v>33</v>
      </c>
      <c r="P27" s="47" t="s">
        <v>1</v>
      </c>
      <c r="Q27" s="48">
        <v>25</v>
      </c>
      <c r="R27" s="106" t="s">
        <v>104</v>
      </c>
      <c r="S27" s="106"/>
      <c r="T27" s="47">
        <f>SUM(F27+L27+O27)</f>
        <v>95</v>
      </c>
      <c r="U27" s="51" t="s">
        <v>1</v>
      </c>
      <c r="V27" s="47">
        <f>SUM(H27+N27+Q27)</f>
        <v>74</v>
      </c>
      <c r="W27" s="114">
        <v>2</v>
      </c>
      <c r="X27" s="114"/>
      <c r="AJ27" s="52"/>
    </row>
    <row r="28" spans="1:24" s="5" customFormat="1" ht="18" customHeight="1">
      <c r="A28" s="45">
        <v>3</v>
      </c>
      <c r="B28" s="101" t="str">
        <f>B9</f>
        <v>UKS Juvenia Rzeszów</v>
      </c>
      <c r="C28" s="102"/>
      <c r="D28" s="102"/>
      <c r="E28" s="102"/>
      <c r="F28" s="46">
        <f>N26</f>
        <v>19</v>
      </c>
      <c r="G28" s="47" t="s">
        <v>1</v>
      </c>
      <c r="H28" s="48">
        <f>L26</f>
        <v>33</v>
      </c>
      <c r="I28" s="46">
        <f>N27</f>
        <v>19</v>
      </c>
      <c r="J28" s="47" t="s">
        <v>1</v>
      </c>
      <c r="K28" s="48">
        <f>L27</f>
        <v>42</v>
      </c>
      <c r="L28" s="112" t="s">
        <v>11</v>
      </c>
      <c r="M28" s="112"/>
      <c r="N28" s="112"/>
      <c r="O28" s="46">
        <v>23</v>
      </c>
      <c r="P28" s="47" t="s">
        <v>1</v>
      </c>
      <c r="Q28" s="48">
        <v>35</v>
      </c>
      <c r="R28" s="106" t="s">
        <v>99</v>
      </c>
      <c r="S28" s="106"/>
      <c r="T28" s="47">
        <f>SUM(F28+I28+O28)</f>
        <v>61</v>
      </c>
      <c r="U28" s="51" t="s">
        <v>1</v>
      </c>
      <c r="V28" s="47">
        <f>SUM(H28+K28+Q28)</f>
        <v>110</v>
      </c>
      <c r="W28" s="114">
        <v>4</v>
      </c>
      <c r="X28" s="114"/>
    </row>
    <row r="29" spans="1:24" s="5" customFormat="1" ht="18" customHeight="1">
      <c r="A29" s="45">
        <v>4</v>
      </c>
      <c r="B29" s="101" t="str">
        <f>B10</f>
        <v>UKS Wilanowia Warszawa</v>
      </c>
      <c r="C29" s="102"/>
      <c r="D29" s="102"/>
      <c r="E29" s="102"/>
      <c r="F29" s="46">
        <f>Q26</f>
        <v>21</v>
      </c>
      <c r="G29" s="47" t="s">
        <v>1</v>
      </c>
      <c r="H29" s="48">
        <f>O26</f>
        <v>32</v>
      </c>
      <c r="I29" s="46">
        <v>25</v>
      </c>
      <c r="J29" s="47" t="s">
        <v>1</v>
      </c>
      <c r="K29" s="48">
        <v>33</v>
      </c>
      <c r="L29" s="49">
        <f>Q28</f>
        <v>35</v>
      </c>
      <c r="M29" s="47" t="s">
        <v>1</v>
      </c>
      <c r="N29" s="50">
        <f>O28</f>
        <v>23</v>
      </c>
      <c r="O29" s="113" t="s">
        <v>10</v>
      </c>
      <c r="P29" s="113"/>
      <c r="Q29" s="113"/>
      <c r="R29" s="106" t="s">
        <v>100</v>
      </c>
      <c r="S29" s="106"/>
      <c r="T29" s="53">
        <f>SUM(F29+I29+L29)</f>
        <v>81</v>
      </c>
      <c r="U29" s="51" t="s">
        <v>1</v>
      </c>
      <c r="V29" s="54">
        <f>SUM(H29+K29+N29)</f>
        <v>88</v>
      </c>
      <c r="W29" s="114">
        <v>3</v>
      </c>
      <c r="X29" s="114"/>
    </row>
    <row r="30" spans="8:22" s="5" customFormat="1" ht="15" customHeight="1">
      <c r="H30" s="1"/>
      <c r="T30" s="55">
        <f>SUM(T26:T29)</f>
        <v>332</v>
      </c>
      <c r="U30" s="56" t="s">
        <v>1</v>
      </c>
      <c r="V30" s="57">
        <f>SUM(V26:V29)</f>
        <v>332</v>
      </c>
    </row>
    <row r="31" spans="2:22" s="5" customFormat="1" ht="15" customHeight="1">
      <c r="B31" s="38" t="s">
        <v>105</v>
      </c>
      <c r="H31" s="1"/>
      <c r="V31" s="1"/>
    </row>
    <row r="32" spans="8:26" s="5" customFormat="1" ht="15" customHeight="1">
      <c r="H32" s="1"/>
      <c r="I32" s="5" t="s">
        <v>98</v>
      </c>
      <c r="V32" s="1"/>
      <c r="Z32" s="58"/>
    </row>
    <row r="33" spans="8:22" s="5" customFormat="1" ht="8.25" customHeight="1">
      <c r="H33" s="1"/>
      <c r="V33" s="1"/>
    </row>
    <row r="34" s="5" customFormat="1" ht="13.5" customHeight="1">
      <c r="Z34" s="58"/>
    </row>
    <row r="35" s="5" customFormat="1" ht="15" customHeight="1"/>
    <row r="36" s="5" customFormat="1" ht="15" customHeight="1">
      <c r="W36" s="1"/>
    </row>
    <row r="37" s="5" customFormat="1" ht="15" customHeight="1">
      <c r="W37" s="1"/>
    </row>
    <row r="38" s="5" customFormat="1" ht="15" customHeight="1">
      <c r="W38" s="1"/>
    </row>
    <row r="39" s="5" customFormat="1" ht="15" customHeight="1">
      <c r="W39" s="1"/>
    </row>
    <row r="40" s="5" customFormat="1" ht="15" customHeight="1">
      <c r="W40" s="1"/>
    </row>
    <row r="41" s="5" customFormat="1" ht="15" customHeight="1">
      <c r="W41" s="1"/>
    </row>
    <row r="42" s="5" customFormat="1" ht="15" customHeight="1">
      <c r="W42" s="1"/>
    </row>
    <row r="43" spans="2:23" s="5" customFormat="1" ht="15" customHeight="1">
      <c r="B43"/>
      <c r="C43" s="94" t="s">
        <v>12</v>
      </c>
      <c r="D43" s="94"/>
      <c r="E43" s="94"/>
      <c r="F43" s="94"/>
      <c r="G43" s="94"/>
      <c r="H43"/>
      <c r="I43"/>
      <c r="J43"/>
      <c r="K43"/>
      <c r="V43" s="1"/>
      <c r="W43" s="1"/>
    </row>
    <row r="44" spans="2:23" s="5" customFormat="1" ht="15" customHeight="1">
      <c r="B44"/>
      <c r="C44"/>
      <c r="D44"/>
      <c r="E44"/>
      <c r="F44"/>
      <c r="G44"/>
      <c r="H44"/>
      <c r="I44"/>
      <c r="J44"/>
      <c r="K44"/>
      <c r="V44" s="1"/>
      <c r="W44" s="1"/>
    </row>
    <row r="45" spans="2:23" s="5" customFormat="1" ht="12.75">
      <c r="B45" s="73" t="str">
        <f>B7</f>
        <v>MKS PM MPEC Tarnów</v>
      </c>
      <c r="C45" s="74" t="s">
        <v>13</v>
      </c>
      <c r="D45" s="74" t="s">
        <v>14</v>
      </c>
      <c r="E45" s="74" t="s">
        <v>15</v>
      </c>
      <c r="F45" s="75" t="s">
        <v>16</v>
      </c>
      <c r="G45" s="76"/>
      <c r="H45" s="79" t="s">
        <v>32</v>
      </c>
      <c r="I45" s="80"/>
      <c r="J45" s="80"/>
      <c r="K45" s="80"/>
      <c r="L45" s="81"/>
      <c r="M45" s="88" t="s">
        <v>13</v>
      </c>
      <c r="N45" s="89"/>
      <c r="O45" s="74" t="s">
        <v>14</v>
      </c>
      <c r="P45" s="90" t="s">
        <v>15</v>
      </c>
      <c r="Q45" s="91"/>
      <c r="R45" s="76" t="s">
        <v>16</v>
      </c>
      <c r="S45" s="92"/>
      <c r="W45" s="1"/>
    </row>
    <row r="46" spans="2:25" s="5" customFormat="1" ht="12.75">
      <c r="B46" s="66" t="s">
        <v>79</v>
      </c>
      <c r="C46" s="60">
        <v>7</v>
      </c>
      <c r="D46" s="97">
        <v>4</v>
      </c>
      <c r="E46" s="97">
        <v>5</v>
      </c>
      <c r="F46" s="60">
        <f aca="true" t="shared" si="0" ref="F46:F61">SUM(C46:E46)</f>
        <v>16</v>
      </c>
      <c r="G46" s="65"/>
      <c r="H46" s="82" t="s">
        <v>53</v>
      </c>
      <c r="I46" s="83"/>
      <c r="J46" s="83"/>
      <c r="K46" s="83"/>
      <c r="L46" s="84"/>
      <c r="M46" s="65">
        <v>2</v>
      </c>
      <c r="N46" s="87"/>
      <c r="O46" s="97">
        <v>2</v>
      </c>
      <c r="P46" s="85">
        <v>1</v>
      </c>
      <c r="Q46" s="95"/>
      <c r="R46" s="65">
        <f>SUM(M46:Q46)</f>
        <v>5</v>
      </c>
      <c r="S46" s="87"/>
      <c r="W46"/>
      <c r="X46"/>
      <c r="Y46"/>
    </row>
    <row r="47" spans="2:25" s="5" customFormat="1" ht="12.75">
      <c r="B47" s="66" t="s">
        <v>80</v>
      </c>
      <c r="C47" s="60">
        <v>3</v>
      </c>
      <c r="D47" s="60">
        <v>5</v>
      </c>
      <c r="E47" s="60">
        <v>4</v>
      </c>
      <c r="F47" s="60">
        <f t="shared" si="0"/>
        <v>12</v>
      </c>
      <c r="G47" s="65"/>
      <c r="H47" s="82" t="s">
        <v>54</v>
      </c>
      <c r="I47" s="83"/>
      <c r="J47" s="83"/>
      <c r="K47" s="83"/>
      <c r="L47" s="84"/>
      <c r="M47" s="65">
        <v>4</v>
      </c>
      <c r="N47" s="87"/>
      <c r="O47" s="60">
        <v>1</v>
      </c>
      <c r="P47" s="85">
        <v>1</v>
      </c>
      <c r="Q47" s="95"/>
      <c r="R47" s="65">
        <f aca="true" t="shared" si="1" ref="R47:R61">SUM(M47:Q47)</f>
        <v>6</v>
      </c>
      <c r="S47" s="87"/>
      <c r="W47"/>
      <c r="X47"/>
      <c r="Y47"/>
    </row>
    <row r="48" spans="2:25" s="5" customFormat="1" ht="12.75">
      <c r="B48" s="66" t="s">
        <v>81</v>
      </c>
      <c r="C48" s="60">
        <v>11</v>
      </c>
      <c r="D48" s="60">
        <v>6</v>
      </c>
      <c r="E48" s="60">
        <v>6</v>
      </c>
      <c r="F48" s="60">
        <f t="shared" si="0"/>
        <v>23</v>
      </c>
      <c r="G48" s="65"/>
      <c r="H48" s="82" t="s">
        <v>55</v>
      </c>
      <c r="I48" s="83"/>
      <c r="J48" s="83"/>
      <c r="K48" s="83"/>
      <c r="L48" s="84"/>
      <c r="M48" s="65">
        <v>3</v>
      </c>
      <c r="N48" s="87"/>
      <c r="O48" s="60">
        <v>3</v>
      </c>
      <c r="P48" s="85">
        <v>1</v>
      </c>
      <c r="Q48" s="95"/>
      <c r="R48" s="65">
        <f t="shared" si="1"/>
        <v>7</v>
      </c>
      <c r="S48" s="87"/>
      <c r="W48"/>
      <c r="X48"/>
      <c r="Y48"/>
    </row>
    <row r="49" spans="2:25" s="5" customFormat="1" ht="12.75">
      <c r="B49" s="66" t="s">
        <v>82</v>
      </c>
      <c r="C49" s="60">
        <v>1</v>
      </c>
      <c r="D49" s="60">
        <v>0</v>
      </c>
      <c r="E49" s="60">
        <v>0</v>
      </c>
      <c r="F49" s="60">
        <f t="shared" si="0"/>
        <v>1</v>
      </c>
      <c r="G49" s="65"/>
      <c r="H49" s="82" t="s">
        <v>56</v>
      </c>
      <c r="I49" s="83"/>
      <c r="J49" s="83"/>
      <c r="K49" s="83"/>
      <c r="L49" s="84"/>
      <c r="M49" s="65">
        <v>10</v>
      </c>
      <c r="N49" s="87"/>
      <c r="O49" s="60">
        <v>7</v>
      </c>
      <c r="P49" s="85">
        <v>3</v>
      </c>
      <c r="Q49" s="95"/>
      <c r="R49" s="65">
        <f t="shared" si="1"/>
        <v>20</v>
      </c>
      <c r="S49" s="87"/>
      <c r="W49"/>
      <c r="X49"/>
      <c r="Y49"/>
    </row>
    <row r="50" spans="2:25" s="5" customFormat="1" ht="12.75">
      <c r="B50" s="66" t="s">
        <v>83</v>
      </c>
      <c r="C50" s="60">
        <v>7</v>
      </c>
      <c r="D50" s="60">
        <v>2</v>
      </c>
      <c r="E50" s="60">
        <v>10</v>
      </c>
      <c r="F50" s="60">
        <f t="shared" si="0"/>
        <v>19</v>
      </c>
      <c r="G50" s="65"/>
      <c r="H50" s="82" t="s">
        <v>57</v>
      </c>
      <c r="I50" s="83"/>
      <c r="J50" s="83"/>
      <c r="K50" s="83"/>
      <c r="L50" s="84"/>
      <c r="M50" s="65">
        <v>1</v>
      </c>
      <c r="N50" s="87"/>
      <c r="O50" s="60">
        <v>0</v>
      </c>
      <c r="P50" s="85">
        <v>0</v>
      </c>
      <c r="Q50" s="95"/>
      <c r="R50" s="65">
        <f t="shared" si="1"/>
        <v>1</v>
      </c>
      <c r="S50" s="87"/>
      <c r="W50"/>
      <c r="X50"/>
      <c r="Y50"/>
    </row>
    <row r="51" spans="2:25" s="5" customFormat="1" ht="12.75">
      <c r="B51" s="66" t="s">
        <v>84</v>
      </c>
      <c r="C51" s="60">
        <v>3</v>
      </c>
      <c r="D51" s="60">
        <v>3</v>
      </c>
      <c r="E51" s="60">
        <v>5</v>
      </c>
      <c r="F51" s="60">
        <f t="shared" si="0"/>
        <v>11</v>
      </c>
      <c r="G51" s="65"/>
      <c r="H51" s="82" t="s">
        <v>58</v>
      </c>
      <c r="I51" s="83"/>
      <c r="J51" s="83"/>
      <c r="K51" s="83"/>
      <c r="L51" s="84"/>
      <c r="M51" s="65">
        <v>13</v>
      </c>
      <c r="N51" s="87"/>
      <c r="O51" s="60">
        <v>5</v>
      </c>
      <c r="P51" s="85">
        <v>4</v>
      </c>
      <c r="Q51" s="95"/>
      <c r="R51" s="65">
        <f t="shared" si="1"/>
        <v>22</v>
      </c>
      <c r="S51" s="87"/>
      <c r="W51"/>
      <c r="X51"/>
      <c r="Y51"/>
    </row>
    <row r="52" spans="2:25" s="5" customFormat="1" ht="12.75">
      <c r="B52" s="66" t="s">
        <v>89</v>
      </c>
      <c r="C52" s="60">
        <v>0</v>
      </c>
      <c r="D52" s="60">
        <v>4</v>
      </c>
      <c r="E52" s="60">
        <v>0</v>
      </c>
      <c r="F52" s="60">
        <f t="shared" si="0"/>
        <v>4</v>
      </c>
      <c r="G52" s="65"/>
      <c r="H52" s="82" t="s">
        <v>59</v>
      </c>
      <c r="I52" s="83"/>
      <c r="J52" s="83"/>
      <c r="K52" s="83"/>
      <c r="L52" s="84"/>
      <c r="M52" s="65">
        <v>1</v>
      </c>
      <c r="N52" s="87"/>
      <c r="O52" s="60">
        <v>3</v>
      </c>
      <c r="P52" s="85">
        <v>4</v>
      </c>
      <c r="Q52" s="95"/>
      <c r="R52" s="65">
        <f t="shared" si="1"/>
        <v>8</v>
      </c>
      <c r="S52" s="87"/>
      <c r="W52"/>
      <c r="X52"/>
      <c r="Y52"/>
    </row>
    <row r="53" spans="1:22" ht="12.75">
      <c r="A53" s="5"/>
      <c r="B53" s="66" t="s">
        <v>90</v>
      </c>
      <c r="C53" s="60">
        <v>0</v>
      </c>
      <c r="D53" s="60">
        <v>4</v>
      </c>
      <c r="E53" s="60">
        <v>0</v>
      </c>
      <c r="F53" s="60">
        <f t="shared" si="0"/>
        <v>4</v>
      </c>
      <c r="G53" s="65"/>
      <c r="H53" s="82" t="s">
        <v>60</v>
      </c>
      <c r="I53" s="83"/>
      <c r="J53" s="83"/>
      <c r="K53" s="83"/>
      <c r="L53" s="84"/>
      <c r="M53" s="65">
        <v>1</v>
      </c>
      <c r="N53" s="87"/>
      <c r="O53" s="60">
        <v>0</v>
      </c>
      <c r="P53" s="85">
        <v>0</v>
      </c>
      <c r="Q53" s="95"/>
      <c r="R53" s="65">
        <f t="shared" si="1"/>
        <v>1</v>
      </c>
      <c r="S53" s="87"/>
      <c r="T53" s="5"/>
      <c r="U53" s="5"/>
      <c r="V53" s="5"/>
    </row>
    <row r="54" spans="1:22" ht="12.75">
      <c r="A54" s="5"/>
      <c r="B54" s="66" t="s">
        <v>91</v>
      </c>
      <c r="C54" s="60">
        <v>0</v>
      </c>
      <c r="D54" s="60">
        <v>2</v>
      </c>
      <c r="E54" s="60">
        <v>0</v>
      </c>
      <c r="F54" s="60">
        <f t="shared" si="0"/>
        <v>2</v>
      </c>
      <c r="G54" s="65"/>
      <c r="H54" s="82" t="s">
        <v>61</v>
      </c>
      <c r="I54" s="83"/>
      <c r="J54" s="83"/>
      <c r="K54" s="83"/>
      <c r="L54" s="84"/>
      <c r="M54" s="65">
        <v>2</v>
      </c>
      <c r="N54" s="87"/>
      <c r="O54" s="60">
        <v>0</v>
      </c>
      <c r="P54" s="85">
        <v>0</v>
      </c>
      <c r="Q54" s="95"/>
      <c r="R54" s="65">
        <f t="shared" si="1"/>
        <v>2</v>
      </c>
      <c r="S54" s="87"/>
      <c r="T54" s="5"/>
      <c r="U54" s="5"/>
      <c r="V54" s="5"/>
    </row>
    <row r="55" spans="1:22" ht="12.75">
      <c r="A55" s="5"/>
      <c r="B55" s="66" t="s">
        <v>92</v>
      </c>
      <c r="C55" s="60">
        <v>0</v>
      </c>
      <c r="D55" s="60">
        <v>1</v>
      </c>
      <c r="E55" s="60">
        <v>0</v>
      </c>
      <c r="F55" s="60">
        <f t="shared" si="0"/>
        <v>1</v>
      </c>
      <c r="G55" s="65"/>
      <c r="H55" s="82" t="s">
        <v>62</v>
      </c>
      <c r="I55" s="83"/>
      <c r="J55" s="83"/>
      <c r="K55" s="83"/>
      <c r="L55" s="84"/>
      <c r="M55" s="65">
        <v>2</v>
      </c>
      <c r="N55" s="87"/>
      <c r="O55" s="60">
        <v>1</v>
      </c>
      <c r="P55" s="85">
        <v>1</v>
      </c>
      <c r="Q55" s="95"/>
      <c r="R55" s="65">
        <f t="shared" si="1"/>
        <v>4</v>
      </c>
      <c r="S55" s="87"/>
      <c r="T55" s="5"/>
      <c r="U55" s="5"/>
      <c r="V55" s="5"/>
    </row>
    <row r="56" spans="1:22" ht="12.75">
      <c r="A56" s="5"/>
      <c r="B56" s="66" t="s">
        <v>93</v>
      </c>
      <c r="C56" s="60">
        <v>0</v>
      </c>
      <c r="D56" s="60">
        <v>1</v>
      </c>
      <c r="E56" s="60">
        <v>0</v>
      </c>
      <c r="F56" s="60">
        <f t="shared" si="0"/>
        <v>1</v>
      </c>
      <c r="G56" s="65"/>
      <c r="H56" s="82" t="s">
        <v>63</v>
      </c>
      <c r="I56" s="83"/>
      <c r="J56" s="83"/>
      <c r="K56" s="83"/>
      <c r="L56" s="84"/>
      <c r="M56" s="65">
        <v>2</v>
      </c>
      <c r="N56" s="87"/>
      <c r="O56" s="60">
        <v>2</v>
      </c>
      <c r="P56" s="85">
        <v>2</v>
      </c>
      <c r="Q56" s="95"/>
      <c r="R56" s="65">
        <f t="shared" si="1"/>
        <v>6</v>
      </c>
      <c r="S56" s="87"/>
      <c r="T56" s="5"/>
      <c r="U56" s="5"/>
      <c r="V56" s="5"/>
    </row>
    <row r="57" spans="1:22" ht="12.75">
      <c r="A57" s="5"/>
      <c r="B57" s="66" t="s">
        <v>94</v>
      </c>
      <c r="C57" s="60">
        <v>0</v>
      </c>
      <c r="D57" s="60">
        <v>1</v>
      </c>
      <c r="E57" s="60">
        <v>0</v>
      </c>
      <c r="F57" s="60">
        <f t="shared" si="0"/>
        <v>1</v>
      </c>
      <c r="G57" s="65"/>
      <c r="H57" s="82" t="s">
        <v>64</v>
      </c>
      <c r="I57" s="83"/>
      <c r="J57" s="83"/>
      <c r="K57" s="83"/>
      <c r="L57" s="84"/>
      <c r="M57" s="65">
        <v>1</v>
      </c>
      <c r="N57" s="87"/>
      <c r="O57" s="60">
        <v>0</v>
      </c>
      <c r="P57" s="85">
        <v>0</v>
      </c>
      <c r="Q57" s="95"/>
      <c r="R57" s="65">
        <f t="shared" si="1"/>
        <v>1</v>
      </c>
      <c r="S57" s="87"/>
      <c r="T57" s="5"/>
      <c r="U57" s="5"/>
      <c r="V57" s="5"/>
    </row>
    <row r="58" spans="1:22" ht="12.75">
      <c r="A58" s="5"/>
      <c r="B58" s="66"/>
      <c r="C58" s="60"/>
      <c r="D58" s="60"/>
      <c r="E58" s="60"/>
      <c r="F58" s="60">
        <f t="shared" si="0"/>
        <v>0</v>
      </c>
      <c r="G58" s="65"/>
      <c r="H58" s="82" t="s">
        <v>85</v>
      </c>
      <c r="I58" s="83"/>
      <c r="J58" s="83"/>
      <c r="K58" s="83"/>
      <c r="L58" s="84"/>
      <c r="M58" s="65">
        <v>0</v>
      </c>
      <c r="N58" s="87"/>
      <c r="O58" s="60">
        <v>7</v>
      </c>
      <c r="P58" s="85">
        <v>1</v>
      </c>
      <c r="Q58" s="95"/>
      <c r="R58" s="65">
        <f t="shared" si="1"/>
        <v>8</v>
      </c>
      <c r="S58" s="87"/>
      <c r="T58" s="5"/>
      <c r="U58" s="5"/>
      <c r="V58" s="5"/>
    </row>
    <row r="59" spans="1:22" ht="12.75">
      <c r="A59" s="5"/>
      <c r="B59" s="66"/>
      <c r="C59" s="60"/>
      <c r="D59" s="60"/>
      <c r="E59" s="60"/>
      <c r="F59" s="60">
        <f t="shared" si="0"/>
        <v>0</v>
      </c>
      <c r="G59" s="65"/>
      <c r="H59" s="82" t="s">
        <v>86</v>
      </c>
      <c r="I59" s="82"/>
      <c r="J59" s="82"/>
      <c r="K59" s="82"/>
      <c r="L59" s="82"/>
      <c r="M59" s="65">
        <v>0</v>
      </c>
      <c r="N59" s="87"/>
      <c r="O59" s="60">
        <v>1</v>
      </c>
      <c r="P59" s="85">
        <v>2</v>
      </c>
      <c r="Q59" s="96"/>
      <c r="R59" s="65">
        <f t="shared" si="1"/>
        <v>3</v>
      </c>
      <c r="S59" s="87"/>
      <c r="T59" s="5"/>
      <c r="U59" s="5"/>
      <c r="V59" s="5"/>
    </row>
    <row r="60" spans="1:22" ht="12.75">
      <c r="A60" s="5"/>
      <c r="B60" s="66"/>
      <c r="C60" s="60"/>
      <c r="D60" s="60"/>
      <c r="E60" s="60"/>
      <c r="F60" s="60">
        <f t="shared" si="0"/>
        <v>0</v>
      </c>
      <c r="G60" s="65"/>
      <c r="H60" s="93" t="s">
        <v>87</v>
      </c>
      <c r="I60" s="83"/>
      <c r="J60" s="83"/>
      <c r="K60" s="83"/>
      <c r="L60" s="84"/>
      <c r="M60" s="65">
        <v>0</v>
      </c>
      <c r="N60" s="87"/>
      <c r="O60" s="60">
        <v>1</v>
      </c>
      <c r="P60" s="85">
        <v>0</v>
      </c>
      <c r="Q60" s="96"/>
      <c r="R60" s="65">
        <f t="shared" si="1"/>
        <v>1</v>
      </c>
      <c r="S60" s="87"/>
      <c r="T60" s="5"/>
      <c r="U60" s="5"/>
      <c r="V60" s="5"/>
    </row>
    <row r="61" spans="1:22" ht="12.75">
      <c r="A61" s="5"/>
      <c r="B61" s="66"/>
      <c r="C61" s="60"/>
      <c r="D61" s="60"/>
      <c r="E61" s="60"/>
      <c r="F61" s="60">
        <f t="shared" si="0"/>
        <v>0</v>
      </c>
      <c r="G61" s="65"/>
      <c r="H61" s="93"/>
      <c r="I61" s="83"/>
      <c r="J61" s="83"/>
      <c r="K61" s="83"/>
      <c r="L61" s="84"/>
      <c r="M61" s="65"/>
      <c r="N61" s="87"/>
      <c r="O61" s="60"/>
      <c r="P61" s="85"/>
      <c r="Q61" s="96"/>
      <c r="R61" s="65">
        <f t="shared" si="1"/>
        <v>0</v>
      </c>
      <c r="S61" s="87"/>
      <c r="T61" s="5"/>
      <c r="U61" s="5"/>
      <c r="V61" s="5"/>
    </row>
    <row r="62" spans="2:22" ht="12.75">
      <c r="B62" s="66"/>
      <c r="C62" s="59"/>
      <c r="D62" s="59"/>
      <c r="E62" s="59"/>
      <c r="F62" s="59"/>
      <c r="G62" s="1"/>
      <c r="H62"/>
      <c r="K62" s="59"/>
      <c r="L62" s="59"/>
      <c r="M62" s="59"/>
      <c r="N62" s="59"/>
      <c r="U62" s="2"/>
      <c r="V62"/>
    </row>
    <row r="63" spans="7:22" ht="12.75">
      <c r="G63" s="1"/>
      <c r="H63"/>
      <c r="U63" s="2"/>
      <c r="V63"/>
    </row>
    <row r="64" spans="2:22" ht="12.75">
      <c r="B64" s="77" t="str">
        <f>B9</f>
        <v>UKS Juvenia Rzeszów</v>
      </c>
      <c r="C64" s="74" t="s">
        <v>13</v>
      </c>
      <c r="D64" s="74" t="s">
        <v>14</v>
      </c>
      <c r="E64" s="74" t="s">
        <v>15</v>
      </c>
      <c r="F64" s="75" t="s">
        <v>16</v>
      </c>
      <c r="G64" s="76"/>
      <c r="H64" s="79"/>
      <c r="I64" s="80" t="s">
        <v>31</v>
      </c>
      <c r="J64" s="80"/>
      <c r="K64" s="80"/>
      <c r="L64" s="81"/>
      <c r="M64" s="88" t="s">
        <v>13</v>
      </c>
      <c r="N64" s="89"/>
      <c r="O64" s="74" t="s">
        <v>14</v>
      </c>
      <c r="P64" s="90" t="s">
        <v>15</v>
      </c>
      <c r="Q64" s="91"/>
      <c r="R64" s="76" t="s">
        <v>16</v>
      </c>
      <c r="S64" s="92"/>
      <c r="U64" s="2"/>
      <c r="V64"/>
    </row>
    <row r="65" spans="2:22" ht="12.75">
      <c r="B65" s="66" t="s">
        <v>65</v>
      </c>
      <c r="C65" s="60">
        <v>13</v>
      </c>
      <c r="D65" s="97">
        <v>5</v>
      </c>
      <c r="E65" s="97">
        <v>13</v>
      </c>
      <c r="F65" s="60">
        <f aca="true" t="shared" si="2" ref="F65:F80">SUM(C65:E65)</f>
        <v>31</v>
      </c>
      <c r="G65" s="65"/>
      <c r="H65" s="82" t="s">
        <v>71</v>
      </c>
      <c r="I65" s="83"/>
      <c r="J65" s="83"/>
      <c r="K65" s="83"/>
      <c r="L65" s="84"/>
      <c r="M65" s="65">
        <v>1</v>
      </c>
      <c r="N65" s="87"/>
      <c r="O65" s="97">
        <v>1</v>
      </c>
      <c r="P65" s="85">
        <v>6</v>
      </c>
      <c r="Q65" s="86"/>
      <c r="R65" s="65">
        <f>SUM(M65:Q65)</f>
        <v>8</v>
      </c>
      <c r="S65" s="87"/>
      <c r="U65" s="2"/>
      <c r="V65"/>
    </row>
    <row r="66" spans="2:22" ht="12.75">
      <c r="B66" s="66" t="s">
        <v>66</v>
      </c>
      <c r="C66" s="60">
        <v>1</v>
      </c>
      <c r="D66" s="60">
        <v>1</v>
      </c>
      <c r="E66" s="60">
        <v>2</v>
      </c>
      <c r="F66" s="60">
        <f t="shared" si="2"/>
        <v>4</v>
      </c>
      <c r="G66" s="65"/>
      <c r="H66" s="82" t="s">
        <v>72</v>
      </c>
      <c r="I66" s="83"/>
      <c r="J66" s="83"/>
      <c r="K66" s="83"/>
      <c r="L66" s="84"/>
      <c r="M66" s="65">
        <v>2</v>
      </c>
      <c r="N66" s="87"/>
      <c r="O66" s="60">
        <v>1</v>
      </c>
      <c r="P66" s="85">
        <v>8</v>
      </c>
      <c r="Q66" s="86"/>
      <c r="R66" s="65">
        <f aca="true" t="shared" si="3" ref="R66:R80">SUM(M66:Q66)</f>
        <v>11</v>
      </c>
      <c r="S66" s="87"/>
      <c r="U66" s="2"/>
      <c r="V66"/>
    </row>
    <row r="67" spans="2:22" ht="12.75">
      <c r="B67" s="66" t="s">
        <v>67</v>
      </c>
      <c r="C67" s="60">
        <v>2</v>
      </c>
      <c r="D67" s="60">
        <v>8</v>
      </c>
      <c r="E67" s="60">
        <v>2</v>
      </c>
      <c r="F67" s="60">
        <f t="shared" si="2"/>
        <v>12</v>
      </c>
      <c r="G67" s="65"/>
      <c r="H67" s="82" t="s">
        <v>73</v>
      </c>
      <c r="I67" s="83"/>
      <c r="J67" s="83"/>
      <c r="K67" s="83"/>
      <c r="L67" s="84"/>
      <c r="M67" s="65">
        <v>4</v>
      </c>
      <c r="N67" s="87"/>
      <c r="O67" s="60">
        <v>6</v>
      </c>
      <c r="P67" s="85">
        <v>0</v>
      </c>
      <c r="Q67" s="86"/>
      <c r="R67" s="65">
        <f t="shared" si="3"/>
        <v>10</v>
      </c>
      <c r="S67" s="87"/>
      <c r="U67" s="2"/>
      <c r="V67"/>
    </row>
    <row r="68" spans="2:22" ht="12.75">
      <c r="B68" s="66" t="s">
        <v>68</v>
      </c>
      <c r="C68" s="60">
        <v>1</v>
      </c>
      <c r="D68" s="60">
        <v>2</v>
      </c>
      <c r="E68" s="60">
        <v>2</v>
      </c>
      <c r="F68" s="60">
        <f t="shared" si="2"/>
        <v>5</v>
      </c>
      <c r="G68" s="65"/>
      <c r="H68" s="82" t="s">
        <v>74</v>
      </c>
      <c r="I68" s="83"/>
      <c r="J68" s="83"/>
      <c r="K68" s="83"/>
      <c r="L68" s="84"/>
      <c r="M68" s="65">
        <v>2</v>
      </c>
      <c r="N68" s="87"/>
      <c r="O68" s="60">
        <v>4</v>
      </c>
      <c r="P68" s="85">
        <v>3</v>
      </c>
      <c r="Q68" s="86"/>
      <c r="R68" s="65">
        <f t="shared" si="3"/>
        <v>9</v>
      </c>
      <c r="S68" s="87"/>
      <c r="U68" s="2"/>
      <c r="V68"/>
    </row>
    <row r="69" spans="2:22" ht="12.75">
      <c r="B69" s="66" t="s">
        <v>69</v>
      </c>
      <c r="C69" s="60">
        <v>1</v>
      </c>
      <c r="D69" s="60">
        <v>1</v>
      </c>
      <c r="E69" s="60">
        <v>1</v>
      </c>
      <c r="F69" s="60">
        <f t="shared" si="2"/>
        <v>3</v>
      </c>
      <c r="G69" s="65"/>
      <c r="H69" s="82" t="s">
        <v>75</v>
      </c>
      <c r="I69" s="83"/>
      <c r="J69" s="83"/>
      <c r="K69" s="83"/>
      <c r="L69" s="84"/>
      <c r="M69" s="65">
        <v>2</v>
      </c>
      <c r="N69" s="87"/>
      <c r="O69" s="60">
        <v>0</v>
      </c>
      <c r="P69" s="85">
        <v>0</v>
      </c>
      <c r="Q69" s="86"/>
      <c r="R69" s="65">
        <f t="shared" si="3"/>
        <v>2</v>
      </c>
      <c r="S69" s="87"/>
      <c r="U69" s="2"/>
      <c r="V69"/>
    </row>
    <row r="70" spans="2:22" ht="12.75">
      <c r="B70" s="66" t="s">
        <v>70</v>
      </c>
      <c r="C70" s="60">
        <v>1</v>
      </c>
      <c r="D70" s="60">
        <v>0</v>
      </c>
      <c r="E70" s="60">
        <v>1</v>
      </c>
      <c r="F70" s="60">
        <f t="shared" si="2"/>
        <v>2</v>
      </c>
      <c r="G70" s="65"/>
      <c r="H70" s="82" t="s">
        <v>76</v>
      </c>
      <c r="I70" s="83"/>
      <c r="J70" s="83"/>
      <c r="K70" s="83"/>
      <c r="L70" s="84"/>
      <c r="M70" s="65">
        <v>4</v>
      </c>
      <c r="N70" s="87"/>
      <c r="O70" s="60">
        <v>6</v>
      </c>
      <c r="P70" s="85">
        <v>7</v>
      </c>
      <c r="Q70" s="86"/>
      <c r="R70" s="65">
        <f t="shared" si="3"/>
        <v>17</v>
      </c>
      <c r="S70" s="87"/>
      <c r="U70" s="2"/>
      <c r="V70"/>
    </row>
    <row r="71" spans="2:22" ht="12.75">
      <c r="B71" s="66" t="s">
        <v>95</v>
      </c>
      <c r="C71" s="60">
        <v>0</v>
      </c>
      <c r="D71" s="60">
        <v>1</v>
      </c>
      <c r="E71" s="60">
        <v>1</v>
      </c>
      <c r="F71" s="60">
        <f t="shared" si="2"/>
        <v>2</v>
      </c>
      <c r="G71" s="65"/>
      <c r="H71" s="82" t="s">
        <v>77</v>
      </c>
      <c r="I71" s="83"/>
      <c r="J71" s="83"/>
      <c r="K71" s="83"/>
      <c r="L71" s="84"/>
      <c r="M71" s="65">
        <v>3</v>
      </c>
      <c r="N71" s="87"/>
      <c r="O71" s="60">
        <v>3</v>
      </c>
      <c r="P71" s="85">
        <v>3</v>
      </c>
      <c r="Q71" s="86"/>
      <c r="R71" s="65">
        <f t="shared" si="3"/>
        <v>9</v>
      </c>
      <c r="S71" s="87"/>
      <c r="U71" s="2"/>
      <c r="V71"/>
    </row>
    <row r="72" spans="2:22" ht="12.75">
      <c r="B72" s="66" t="s">
        <v>96</v>
      </c>
      <c r="C72" s="60">
        <v>0</v>
      </c>
      <c r="D72" s="60">
        <v>1</v>
      </c>
      <c r="E72" s="60">
        <v>1</v>
      </c>
      <c r="F72" s="60">
        <f t="shared" si="2"/>
        <v>2</v>
      </c>
      <c r="G72" s="65"/>
      <c r="H72" s="82" t="s">
        <v>78</v>
      </c>
      <c r="I72" s="83"/>
      <c r="J72" s="83"/>
      <c r="K72" s="83"/>
      <c r="L72" s="84"/>
      <c r="M72" s="65">
        <v>3</v>
      </c>
      <c r="N72" s="87"/>
      <c r="O72" s="60">
        <v>2</v>
      </c>
      <c r="P72" s="85">
        <v>2</v>
      </c>
      <c r="Q72" s="86"/>
      <c r="R72" s="65">
        <f t="shared" si="3"/>
        <v>7</v>
      </c>
      <c r="S72" s="87"/>
      <c r="U72" s="2"/>
      <c r="V72"/>
    </row>
    <row r="73" spans="2:22" ht="12.75">
      <c r="B73" s="66"/>
      <c r="C73" s="60"/>
      <c r="D73" s="60"/>
      <c r="E73" s="60"/>
      <c r="F73" s="60">
        <f t="shared" si="2"/>
        <v>0</v>
      </c>
      <c r="G73" s="65"/>
      <c r="H73" s="82" t="s">
        <v>88</v>
      </c>
      <c r="I73" s="83"/>
      <c r="J73" s="83"/>
      <c r="K73" s="83"/>
      <c r="L73" s="84"/>
      <c r="M73" s="65">
        <v>0</v>
      </c>
      <c r="N73" s="87"/>
      <c r="O73" s="60">
        <v>2</v>
      </c>
      <c r="P73" s="85">
        <v>3</v>
      </c>
      <c r="Q73" s="86"/>
      <c r="R73" s="65">
        <f t="shared" si="3"/>
        <v>5</v>
      </c>
      <c r="S73" s="87"/>
      <c r="U73" s="2"/>
      <c r="V73"/>
    </row>
    <row r="74" spans="2:22" ht="12.75">
      <c r="B74" s="66"/>
      <c r="C74" s="60"/>
      <c r="D74" s="60"/>
      <c r="E74" s="60"/>
      <c r="F74" s="60">
        <f t="shared" si="2"/>
        <v>0</v>
      </c>
      <c r="G74" s="65"/>
      <c r="H74" s="82" t="s">
        <v>101</v>
      </c>
      <c r="I74" s="83"/>
      <c r="J74" s="83"/>
      <c r="K74" s="83"/>
      <c r="L74" s="84"/>
      <c r="M74" s="65">
        <v>0</v>
      </c>
      <c r="N74" s="87"/>
      <c r="O74" s="60">
        <v>0</v>
      </c>
      <c r="P74" s="85">
        <v>1</v>
      </c>
      <c r="Q74" s="86"/>
      <c r="R74" s="65">
        <f t="shared" si="3"/>
        <v>1</v>
      </c>
      <c r="S74" s="87"/>
      <c r="U74" s="2"/>
      <c r="V74"/>
    </row>
    <row r="75" spans="2:22" ht="12.75">
      <c r="B75" s="66"/>
      <c r="C75" s="60"/>
      <c r="D75" s="60"/>
      <c r="E75" s="60"/>
      <c r="F75" s="60">
        <f t="shared" si="2"/>
        <v>0</v>
      </c>
      <c r="G75" s="65"/>
      <c r="H75" s="93" t="s">
        <v>102</v>
      </c>
      <c r="I75" s="83"/>
      <c r="J75" s="83"/>
      <c r="K75" s="83"/>
      <c r="L75" s="84"/>
      <c r="M75" s="65">
        <v>0</v>
      </c>
      <c r="N75" s="87"/>
      <c r="O75" s="60">
        <v>0</v>
      </c>
      <c r="P75" s="85">
        <v>2</v>
      </c>
      <c r="Q75" s="86"/>
      <c r="R75" s="65">
        <f t="shared" si="3"/>
        <v>2</v>
      </c>
      <c r="S75" s="87"/>
      <c r="U75" s="2"/>
      <c r="V75"/>
    </row>
    <row r="76" spans="2:22" ht="12.75">
      <c r="B76" s="66"/>
      <c r="C76" s="60"/>
      <c r="D76" s="60"/>
      <c r="E76" s="60"/>
      <c r="F76" s="60">
        <f t="shared" si="2"/>
        <v>0</v>
      </c>
      <c r="G76" s="65"/>
      <c r="H76" s="93"/>
      <c r="I76" s="83"/>
      <c r="J76" s="83"/>
      <c r="K76" s="83"/>
      <c r="L76" s="84"/>
      <c r="M76" s="65"/>
      <c r="N76" s="87"/>
      <c r="O76" s="60"/>
      <c r="P76" s="85"/>
      <c r="Q76" s="86"/>
      <c r="R76" s="65">
        <f t="shared" si="3"/>
        <v>0</v>
      </c>
      <c r="S76" s="87"/>
      <c r="U76" s="2"/>
      <c r="V76"/>
    </row>
    <row r="77" spans="2:22" ht="12.75">
      <c r="B77" s="66"/>
      <c r="C77" s="60"/>
      <c r="D77" s="60"/>
      <c r="E77" s="60"/>
      <c r="F77" s="60">
        <f t="shared" si="2"/>
        <v>0</v>
      </c>
      <c r="G77" s="65"/>
      <c r="H77" s="93"/>
      <c r="I77" s="83"/>
      <c r="J77" s="83"/>
      <c r="K77" s="83"/>
      <c r="L77" s="84"/>
      <c r="M77" s="65"/>
      <c r="N77" s="87"/>
      <c r="O77" s="60"/>
      <c r="P77" s="85"/>
      <c r="Q77" s="86"/>
      <c r="R77" s="65">
        <f t="shared" si="3"/>
        <v>0</v>
      </c>
      <c r="S77" s="87"/>
      <c r="U77" s="2"/>
      <c r="V77"/>
    </row>
    <row r="78" spans="2:22" ht="12.75">
      <c r="B78" s="66"/>
      <c r="C78" s="60"/>
      <c r="D78" s="60"/>
      <c r="E78" s="60"/>
      <c r="F78" s="60">
        <f t="shared" si="2"/>
        <v>0</v>
      </c>
      <c r="G78" s="65"/>
      <c r="H78" s="93"/>
      <c r="I78" s="83"/>
      <c r="J78" s="83"/>
      <c r="K78" s="83"/>
      <c r="L78" s="84"/>
      <c r="M78" s="65"/>
      <c r="N78" s="87"/>
      <c r="O78" s="60"/>
      <c r="P78" s="85"/>
      <c r="Q78" s="86"/>
      <c r="R78" s="65">
        <f t="shared" si="3"/>
        <v>0</v>
      </c>
      <c r="S78" s="87"/>
      <c r="U78" s="2"/>
      <c r="V78"/>
    </row>
    <row r="79" spans="2:22" ht="12.75">
      <c r="B79" s="66"/>
      <c r="C79" s="60"/>
      <c r="D79" s="60"/>
      <c r="E79" s="60"/>
      <c r="F79" s="60">
        <f t="shared" si="2"/>
        <v>0</v>
      </c>
      <c r="G79" s="65"/>
      <c r="H79" s="93"/>
      <c r="I79" s="83"/>
      <c r="J79" s="83"/>
      <c r="K79" s="83"/>
      <c r="L79" s="84"/>
      <c r="M79" s="65"/>
      <c r="N79" s="87"/>
      <c r="O79" s="60"/>
      <c r="P79" s="85"/>
      <c r="Q79" s="86"/>
      <c r="R79" s="65">
        <f t="shared" si="3"/>
        <v>0</v>
      </c>
      <c r="S79" s="87"/>
      <c r="U79" s="2"/>
      <c r="V79"/>
    </row>
    <row r="80" spans="2:22" ht="12.75">
      <c r="B80" s="66"/>
      <c r="C80" s="60"/>
      <c r="D80" s="60"/>
      <c r="E80" s="60"/>
      <c r="F80" s="60">
        <f t="shared" si="2"/>
        <v>0</v>
      </c>
      <c r="G80" s="65"/>
      <c r="H80" s="93"/>
      <c r="I80" s="83"/>
      <c r="J80" s="83"/>
      <c r="K80" s="83"/>
      <c r="L80" s="84"/>
      <c r="M80" s="65"/>
      <c r="N80" s="87"/>
      <c r="O80" s="60"/>
      <c r="P80" s="85"/>
      <c r="Q80" s="86"/>
      <c r="R80" s="65">
        <f t="shared" si="3"/>
        <v>0</v>
      </c>
      <c r="S80" s="87"/>
      <c r="U80" s="2"/>
      <c r="V80"/>
    </row>
    <row r="82" spans="13:16" ht="12.75">
      <c r="M82" t="s">
        <v>35</v>
      </c>
      <c r="P82" t="s">
        <v>34</v>
      </c>
    </row>
  </sheetData>
  <sheetProtection/>
  <mergeCells count="28">
    <mergeCell ref="W28:X28"/>
    <mergeCell ref="W26:X26"/>
    <mergeCell ref="B25:E25"/>
    <mergeCell ref="F25:H25"/>
    <mergeCell ref="W29:X29"/>
    <mergeCell ref="B27:E27"/>
    <mergeCell ref="I27:K27"/>
    <mergeCell ref="R27:S27"/>
    <mergeCell ref="W27:X27"/>
    <mergeCell ref="B28:E28"/>
    <mergeCell ref="L28:N28"/>
    <mergeCell ref="R25:S25"/>
    <mergeCell ref="R28:S28"/>
    <mergeCell ref="B29:E29"/>
    <mergeCell ref="O29:Q29"/>
    <mergeCell ref="R29:S29"/>
    <mergeCell ref="L25:N25"/>
    <mergeCell ref="O25:Q25"/>
    <mergeCell ref="T25:V25"/>
    <mergeCell ref="B26:E26"/>
    <mergeCell ref="F26:H26"/>
    <mergeCell ref="R26:S26"/>
    <mergeCell ref="C1:N1"/>
    <mergeCell ref="C6:N6"/>
    <mergeCell ref="C2:N2"/>
    <mergeCell ref="C3:N3"/>
    <mergeCell ref="C4:O4"/>
    <mergeCell ref="I25:K25"/>
  </mergeCells>
  <printOptions horizontalCentered="1"/>
  <pageMargins left="0.3937007874015748" right="0.1968503937007874" top="0.3937007874015748" bottom="0.3937007874015748" header="0.5118110236220472" footer="0.5118110236220472"/>
  <pageSetup fitToHeight="3" fitToWidth="4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LZPR</dc:creator>
  <cp:keywords/>
  <dc:description/>
  <cp:lastModifiedBy>Krzysztof</cp:lastModifiedBy>
  <cp:lastPrinted>2017-04-23T11:45:44Z</cp:lastPrinted>
  <dcterms:created xsi:type="dcterms:W3CDTF">2012-01-31T22:36:06Z</dcterms:created>
  <dcterms:modified xsi:type="dcterms:W3CDTF">2017-04-23T11:45:55Z</dcterms:modified>
  <cp:category/>
  <cp:version/>
  <cp:contentType/>
  <cp:contentStatus/>
</cp:coreProperties>
</file>